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0308" yWindow="108" windowWidth="10236" windowHeight="7992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2" i="1" l="1"/>
  <c r="J11" i="1"/>
  <c r="I10" i="1" l="1"/>
  <c r="I9" i="1" l="1"/>
  <c r="J9" i="1" s="1"/>
  <c r="J10" i="1"/>
</calcChain>
</file>

<file path=xl/sharedStrings.xml><?xml version="1.0" encoding="utf-8"?>
<sst xmlns="http://schemas.openxmlformats.org/spreadsheetml/2006/main" count="35" uniqueCount="34">
  <si>
    <t>Ед.</t>
  </si>
  <si>
    <t>1*</t>
  </si>
  <si>
    <t>2*</t>
  </si>
  <si>
    <t>3*</t>
  </si>
  <si>
    <t>Средняя цена, руб.</t>
  </si>
  <si>
    <t>Итого начальная (максимальная) цена</t>
  </si>
  <si>
    <t>Характеристика объекта закупки</t>
  </si>
  <si>
    <t xml:space="preserve">Единичные цены, руб. </t>
  </si>
  <si>
    <t>Начальная (максимальная) цена, руб.</t>
  </si>
  <si>
    <t>Наименование товара</t>
  </si>
  <si>
    <t>изм.</t>
  </si>
  <si>
    <t>Кол-во</t>
  </si>
  <si>
    <t xml:space="preserve">Поставщик2 :       </t>
  </si>
  <si>
    <t xml:space="preserve">Поставщик 1:       </t>
  </si>
  <si>
    <t xml:space="preserve">Поставщик 3:       </t>
  </si>
  <si>
    <t>Метод обоснования начальной (максимальной) цены: метод сопоставления рыночных цен</t>
  </si>
  <si>
    <t>Обоснование начальной (максимальной) цены  контракта на поставку концелярных товаров</t>
  </si>
  <si>
    <t>шт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</si>
  <si>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 </t>
    </r>
  </si>
  <si>
    <r>
      <rPr>
        <sz val="10"/>
        <color rgb="FF000000"/>
        <rFont val="PT Astra Serif"/>
        <family val="1"/>
        <charset val="204"/>
      </rPr>
      <t>№ п/п</t>
    </r>
    <r>
      <rPr>
        <b/>
        <sz val="10"/>
        <color rgb="FF000000"/>
        <rFont val="PT Astra Serif"/>
        <family val="1"/>
        <charset val="204"/>
      </rPr>
      <t xml:space="preserve"> </t>
    </r>
  </si>
  <si>
    <t xml:space="preserve">Клей канцелярский
20.52.10.190-
00000003
</t>
  </si>
  <si>
    <t xml:space="preserve">Клей канцелярский
20.52.10.190-
00000005 
</t>
  </si>
  <si>
    <t xml:space="preserve">Характеристики из КТРУ:
Объем, max, мл - ≤ 100
Объем, min, мл -≥ 50 
Тип - жидкий
Дополнительные характеристики:
Вид - ПВА
Оснащен дозатором - да
</t>
  </si>
  <si>
    <t>Заведующий по АХР</t>
  </si>
  <si>
    <t>Д.В. Питиримов</t>
  </si>
  <si>
    <t xml:space="preserve">Приложение №2                                                                        к извещению об осуществлении закупки </t>
  </si>
  <si>
    <t>пачка</t>
  </si>
  <si>
    <t>Коммерческое предложение № 413 от 04.04.2024</t>
  </si>
  <si>
    <t>Коммерческое предложение № 356 от 04.04.2024</t>
  </si>
  <si>
    <t>Коммерческое предложение № УТ -2226 от 27.03.2024</t>
  </si>
  <si>
    <t>Итого: Начальная (максимальная) цена контракта: 32 131 (тридцать две тысячи сто тридцать один) рубль 50 копеек.</t>
  </si>
  <si>
    <t xml:space="preserve">Характеристики из КТРУ:
Масса, max, г - ≤ 40 Масса, min - ≥ 35  Тип - твердый
Дополнительные характеристики: 
Форма: карандаш.
Состав:  ПВП и глицерин. 
</t>
  </si>
  <si>
    <t>Картон немелованный 17.12.59.000</t>
  </si>
  <si>
    <t xml:space="preserve">Формат: А4.                                                                                      Масса бумаги площадью: 420 г/м2.                                             Тип: немелованная.                                                                  Количество листов в упаковке: ≥ 100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</si>
</sst>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Arial Cyr"/>
      <charset val="204"/>
    </font>
    <font>
      <sz val="10"/>
      <color rgb="FF000000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0"/>
      <color rgb="FF000000"/>
      <name val="PT Astra Serif"/>
      <family val="1"/>
      <charset val="204"/>
    </font>
    <font>
      <b/>
      <sz val="1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 applyAlignment="1">
      <alignment vertical="center" wrapText="1"/>
    </xf>
    <xf numFmtId="2" fontId="0" fillId="0" borderId="0" xfId="0" applyNumberFormat="1" applyBorder="1"/>
    <xf numFmtId="2" fontId="0" fillId="0" borderId="0" xfId="0" applyNumberFormat="1"/>
    <xf numFmtId="0" fontId="3" fillId="0" borderId="0" xfId="0" applyFont="1" applyAlignment="1"/>
    <xf numFmtId="0" fontId="0" fillId="0" borderId="0" xfId="0" applyAlignment="1"/>
    <xf numFmtId="0" fontId="0" fillId="0" borderId="6" xfId="0" applyBorder="1"/>
    <xf numFmtId="0" fontId="4" fillId="0" borderId="11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8" fillId="0" borderId="0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14" xfId="0" applyFont="1" applyFill="1" applyBorder="1" applyAlignment="1">
      <alignment horizontal="center" vertical="center" wrapText="1"/>
    </xf>
    <xf numFmtId="11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2" fontId="4" fillId="0" borderId="14" xfId="0" applyNumberFormat="1" applyFont="1" applyFill="1" applyBorder="1" applyAlignment="1">
      <alignment horizontal="center" vertical="center" wrapText="1"/>
    </xf>
    <xf numFmtId="2" fontId="6" fillId="0" borderId="1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11" fillId="0" borderId="0" xfId="0" quotePrefix="1" applyFont="1" applyAlignment="1">
      <alignment horizontal="left"/>
    </xf>
    <xf numFmtId="0" fontId="11" fillId="0" borderId="0" xfId="0" applyFont="1" applyAlignment="1"/>
    <xf numFmtId="0" fontId="4" fillId="0" borderId="0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2" fontId="10" fillId="0" borderId="1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2" fontId="4" fillId="0" borderId="1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2" fontId="4" fillId="0" borderId="16" xfId="0" applyNumberFormat="1" applyFont="1" applyFill="1" applyBorder="1" applyAlignment="1">
      <alignment horizontal="center" vertical="center" wrapText="1"/>
    </xf>
    <xf numFmtId="2" fontId="4" fillId="0" borderId="1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right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quotePrefix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left"/>
    </xf>
    <xf numFmtId="0" fontId="8" fillId="0" borderId="0" xfId="0" quotePrefix="1" applyFont="1" applyBorder="1" applyAlignment="1">
      <alignment horizontal="left" wrapText="1"/>
    </xf>
    <xf numFmtId="0" fontId="8" fillId="0" borderId="0" xfId="0" applyFont="1" applyBorder="1" applyAlignment="1"/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9"/>
  <sheetViews>
    <sheetView tabSelected="1" workbookViewId="0">
      <selection activeCell="N11" sqref="N11"/>
    </sheetView>
  </sheetViews>
  <sheetFormatPr defaultRowHeight="14.4" x14ac:dyDescent="0.3"/>
  <cols>
    <col min="1" max="1" width="4.44140625" customWidth="1"/>
    <col min="2" max="2" width="13.33203125" customWidth="1"/>
    <col min="3" max="3" width="45.109375" customWidth="1"/>
    <col min="4" max="4" width="5.88671875" customWidth="1"/>
    <col min="5" max="5" width="6.44140625" customWidth="1"/>
    <col min="6" max="6" width="7" customWidth="1"/>
    <col min="7" max="7" width="7.33203125" customWidth="1"/>
    <col min="8" max="8" width="7.44140625" customWidth="1"/>
    <col min="10" max="10" width="10.6640625" customWidth="1"/>
    <col min="11" max="11" width="6.109375" customWidth="1"/>
    <col min="12" max="12" width="13" customWidth="1"/>
    <col min="13" max="13" width="16.5546875" style="1" customWidth="1"/>
    <col min="14" max="14" width="12.109375" customWidth="1"/>
  </cols>
  <sheetData>
    <row r="1" spans="1:58" ht="34.200000000000003" customHeight="1" x14ac:dyDescent="0.3">
      <c r="F1" s="48" t="s">
        <v>25</v>
      </c>
      <c r="G1" s="48"/>
      <c r="H1" s="48"/>
      <c r="I1" s="48"/>
      <c r="J1" s="48"/>
    </row>
    <row r="3" spans="1:58" x14ac:dyDescent="0.3">
      <c r="A3" s="50" t="s">
        <v>16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10"/>
    </row>
    <row r="4" spans="1:58" ht="3" customHeight="1" x14ac:dyDescent="0.3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10"/>
    </row>
    <row r="5" spans="1:58" s="2" customFormat="1" ht="15.6" x14ac:dyDescent="0.3">
      <c r="A5" s="52" t="s">
        <v>15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11"/>
    </row>
    <row r="6" spans="1:58" s="2" customFormat="1" ht="13.5" customHeight="1" thickBot="1" x14ac:dyDescent="0.35">
      <c r="A6" s="53" t="s">
        <v>18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58" ht="33" customHeight="1" thickBot="1" x14ac:dyDescent="0.35">
      <c r="A7" s="61" t="s">
        <v>19</v>
      </c>
      <c r="B7" s="59" t="s">
        <v>9</v>
      </c>
      <c r="C7" s="59" t="s">
        <v>6</v>
      </c>
      <c r="D7" s="12" t="s">
        <v>0</v>
      </c>
      <c r="E7" s="59" t="s">
        <v>11</v>
      </c>
      <c r="F7" s="55" t="s">
        <v>7</v>
      </c>
      <c r="G7" s="56"/>
      <c r="H7" s="56"/>
      <c r="I7" s="42" t="s">
        <v>4</v>
      </c>
      <c r="J7" s="57" t="s">
        <v>8</v>
      </c>
      <c r="K7" s="10"/>
      <c r="L7" s="13"/>
      <c r="M7" s="13"/>
    </row>
    <row r="8" spans="1:58" ht="28.5" customHeight="1" thickBot="1" x14ac:dyDescent="0.35">
      <c r="A8" s="62"/>
      <c r="B8" s="60"/>
      <c r="C8" s="60"/>
      <c r="D8" s="14" t="s">
        <v>10</v>
      </c>
      <c r="E8" s="60"/>
      <c r="F8" s="15" t="s">
        <v>1</v>
      </c>
      <c r="G8" s="15" t="s">
        <v>2</v>
      </c>
      <c r="H8" s="15" t="s">
        <v>3</v>
      </c>
      <c r="I8" s="43"/>
      <c r="J8" s="58"/>
      <c r="K8" s="10"/>
      <c r="L8" s="13"/>
      <c r="M8" s="27"/>
    </row>
    <row r="9" spans="1:58" ht="87" customHeight="1" thickBot="1" x14ac:dyDescent="0.35">
      <c r="A9" s="9">
        <v>1</v>
      </c>
      <c r="B9" s="9" t="s">
        <v>20</v>
      </c>
      <c r="C9" s="16" t="s">
        <v>31</v>
      </c>
      <c r="D9" s="17" t="s">
        <v>17</v>
      </c>
      <c r="E9" s="18">
        <v>200</v>
      </c>
      <c r="F9" s="19">
        <v>54.54</v>
      </c>
      <c r="G9" s="19">
        <v>53.53</v>
      </c>
      <c r="H9" s="19">
        <v>50</v>
      </c>
      <c r="I9" s="39">
        <f>ROUND((F9+G9+H9)/3,2)</f>
        <v>52.69</v>
      </c>
      <c r="J9" s="28">
        <f>E9*I9</f>
        <v>10538</v>
      </c>
      <c r="K9" s="10"/>
      <c r="L9" s="10"/>
      <c r="M9" s="1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</row>
    <row r="10" spans="1:58" s="8" customFormat="1" ht="120" thickBot="1" x14ac:dyDescent="0.35">
      <c r="A10" s="29">
        <v>2</v>
      </c>
      <c r="B10" s="30" t="s">
        <v>21</v>
      </c>
      <c r="C10" s="38" t="s">
        <v>22</v>
      </c>
      <c r="D10" s="12" t="s">
        <v>17</v>
      </c>
      <c r="E10" s="31">
        <v>50</v>
      </c>
      <c r="F10" s="32">
        <v>29.45</v>
      </c>
      <c r="G10" s="32">
        <v>28.91</v>
      </c>
      <c r="H10" s="32">
        <v>28</v>
      </c>
      <c r="I10" s="40">
        <f>ROUND((F10+G10+H10)/3,2)</f>
        <v>28.79</v>
      </c>
      <c r="J10" s="28">
        <f>E10*I10</f>
        <v>1439.5</v>
      </c>
      <c r="K10" s="10"/>
      <c r="L10" s="10"/>
      <c r="M10" s="1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</row>
    <row r="11" spans="1:58" s="1" customFormat="1" ht="101.4" customHeight="1" x14ac:dyDescent="0.3">
      <c r="A11" s="33">
        <v>3</v>
      </c>
      <c r="B11" s="34" t="s">
        <v>32</v>
      </c>
      <c r="C11" s="35" t="s">
        <v>33</v>
      </c>
      <c r="D11" s="35" t="s">
        <v>26</v>
      </c>
      <c r="E11" s="36">
        <v>25</v>
      </c>
      <c r="F11" s="37">
        <v>834.46</v>
      </c>
      <c r="G11" s="37">
        <v>819.01</v>
      </c>
      <c r="H11" s="37">
        <v>765</v>
      </c>
      <c r="I11" s="41">
        <v>806.16</v>
      </c>
      <c r="J11" s="28">
        <f>E11*I11</f>
        <v>20154</v>
      </c>
      <c r="K11" s="10"/>
      <c r="L11" s="10"/>
      <c r="M11" s="10"/>
    </row>
    <row r="12" spans="1:58" s="7" customFormat="1" ht="21.75" customHeight="1" thickBot="1" x14ac:dyDescent="0.35">
      <c r="A12" s="44" t="s">
        <v>5</v>
      </c>
      <c r="B12" s="45"/>
      <c r="C12" s="45"/>
      <c r="D12" s="45"/>
      <c r="E12" s="45"/>
      <c r="F12" s="45"/>
      <c r="G12" s="45"/>
      <c r="H12" s="45"/>
      <c r="I12" s="46"/>
      <c r="J12" s="20">
        <f>J11+J10+J9</f>
        <v>32131.5</v>
      </c>
      <c r="K12" s="21"/>
      <c r="L12" s="22"/>
      <c r="M12" s="23"/>
    </row>
    <row r="13" spans="1:58" ht="15.75" customHeight="1" x14ac:dyDescent="0.3">
      <c r="A13" s="24" t="s">
        <v>30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10"/>
    </row>
    <row r="14" spans="1:58" ht="22.5" customHeight="1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0"/>
    </row>
    <row r="15" spans="1:58" ht="15.75" customHeight="1" x14ac:dyDescent="0.3">
      <c r="A15" s="13"/>
      <c r="B15" s="13" t="s">
        <v>23</v>
      </c>
      <c r="C15" s="13"/>
      <c r="D15" s="13"/>
      <c r="E15" s="13"/>
      <c r="F15" s="13"/>
      <c r="G15" s="13"/>
      <c r="H15" s="13"/>
      <c r="I15" s="23" t="s">
        <v>24</v>
      </c>
      <c r="J15" s="23"/>
      <c r="K15" s="23"/>
      <c r="L15" s="23"/>
      <c r="M15" s="10"/>
    </row>
    <row r="16" spans="1:58" ht="15.75" customHeight="1" x14ac:dyDescent="0.3">
      <c r="A16" s="13"/>
      <c r="B16" s="26"/>
      <c r="C16" s="26"/>
      <c r="D16" s="10"/>
      <c r="E16" s="13"/>
      <c r="F16" s="13"/>
      <c r="G16" s="13"/>
      <c r="H16" s="13"/>
      <c r="I16" s="13"/>
      <c r="J16" s="13"/>
      <c r="K16" s="13"/>
      <c r="L16" s="13"/>
      <c r="M16" s="10"/>
    </row>
    <row r="17" spans="1:14" ht="18" customHeight="1" x14ac:dyDescent="0.3">
      <c r="A17" s="13"/>
      <c r="B17" s="26" t="s">
        <v>13</v>
      </c>
      <c r="C17" s="49" t="s">
        <v>27</v>
      </c>
      <c r="D17" s="49"/>
      <c r="E17" s="49"/>
      <c r="F17" s="13"/>
      <c r="G17" s="13"/>
      <c r="H17" s="13"/>
      <c r="I17" s="13"/>
      <c r="J17" s="13"/>
      <c r="K17" s="13"/>
      <c r="L17" s="13"/>
      <c r="M17" s="10"/>
    </row>
    <row r="18" spans="1:14" x14ac:dyDescent="0.3">
      <c r="A18" s="13"/>
      <c r="B18" s="26" t="s">
        <v>12</v>
      </c>
      <c r="C18" s="49" t="s">
        <v>28</v>
      </c>
      <c r="D18" s="49"/>
      <c r="E18" s="49"/>
      <c r="F18" s="13"/>
      <c r="G18" s="13"/>
      <c r="H18" s="13"/>
      <c r="I18" s="13"/>
      <c r="J18" s="13"/>
      <c r="K18" s="13"/>
      <c r="L18" s="13"/>
      <c r="M18" s="10"/>
    </row>
    <row r="19" spans="1:14" ht="14.4" customHeight="1" x14ac:dyDescent="0.3">
      <c r="A19" s="13"/>
      <c r="B19" s="26" t="s">
        <v>14</v>
      </c>
      <c r="C19" s="49" t="s">
        <v>29</v>
      </c>
      <c r="D19" s="49"/>
      <c r="E19" s="49"/>
      <c r="F19" s="49"/>
      <c r="G19" s="49"/>
      <c r="H19" s="13"/>
      <c r="I19" s="13"/>
      <c r="J19" s="13"/>
      <c r="K19" s="13"/>
      <c r="L19" s="13"/>
      <c r="M19" s="10"/>
    </row>
    <row r="20" spans="1:14" ht="17.25" customHeight="1" x14ac:dyDescent="0.3">
      <c r="B20" s="3"/>
      <c r="C20" s="47"/>
      <c r="D20" s="47"/>
      <c r="E20" s="47"/>
    </row>
    <row r="21" spans="1:14" ht="15.75" customHeight="1" x14ac:dyDescent="0.3">
      <c r="B21" s="3"/>
      <c r="C21" s="47"/>
      <c r="D21" s="47"/>
      <c r="E21" s="47"/>
    </row>
    <row r="22" spans="1:14" ht="15.75" customHeight="1" x14ac:dyDescent="0.3">
      <c r="B22" s="3"/>
      <c r="C22" s="47"/>
      <c r="D22" s="47"/>
      <c r="E22" s="47"/>
    </row>
    <row r="23" spans="1:14" ht="24" customHeight="1" x14ac:dyDescent="0.3"/>
    <row r="24" spans="1:14" ht="15.75" customHeight="1" x14ac:dyDescent="0.3"/>
    <row r="25" spans="1:14" ht="15.75" customHeight="1" x14ac:dyDescent="0.3"/>
    <row r="26" spans="1:14" ht="22.5" customHeight="1" x14ac:dyDescent="0.3"/>
    <row r="27" spans="1:14" ht="15.75" customHeight="1" x14ac:dyDescent="0.3">
      <c r="M27" s="4"/>
    </row>
    <row r="28" spans="1:14" x14ac:dyDescent="0.3">
      <c r="M28" s="4"/>
      <c r="N28" s="5"/>
    </row>
    <row r="29" spans="1:14" s="2" customFormat="1" ht="22.5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 s="6"/>
    </row>
  </sheetData>
  <mergeCells count="18">
    <mergeCell ref="F1:J1"/>
    <mergeCell ref="C19:G19"/>
    <mergeCell ref="A3:L4"/>
    <mergeCell ref="A5:L5"/>
    <mergeCell ref="A6:M6"/>
    <mergeCell ref="F7:H7"/>
    <mergeCell ref="J7:J8"/>
    <mergeCell ref="C7:C8"/>
    <mergeCell ref="E7:E8"/>
    <mergeCell ref="A7:A8"/>
    <mergeCell ref="B7:B8"/>
    <mergeCell ref="C17:E17"/>
    <mergeCell ref="C18:E18"/>
    <mergeCell ref="I7:I8"/>
    <mergeCell ref="A12:I12"/>
    <mergeCell ref="C20:E20"/>
    <mergeCell ref="C21:E21"/>
    <mergeCell ref="C22:E22"/>
  </mergeCells>
  <pageMargins left="0.82677165354330717" right="0" top="0.39370078740157483" bottom="0.19685039370078741" header="0.31496062992125984" footer="0.31496062992125984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2024-08-29T09:35:33Z</dcterms:modified>
</cp:coreProperties>
</file>